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kazus\Desktop\"/>
    </mc:Choice>
  </mc:AlternateContent>
  <xr:revisionPtr revIDLastSave="0" documentId="13_ncr:1_{672A9EBB-5401-46F0-887D-3FE3B9A44C25}" xr6:coauthVersionLast="47" xr6:coauthVersionMax="47" xr10:uidLastSave="{00000000-0000-0000-0000-000000000000}"/>
  <bookViews>
    <workbookView xWindow="28680" yWindow="-120" windowWidth="20640" windowHeight="11040" xr2:uid="{00000000-000D-0000-FFFF-FFFF00000000}"/>
  </bookViews>
  <sheets>
    <sheet name="納入金明細" sheetId="9" r:id="rId1"/>
    <sheet name="index" sheetId="10" state="hidden" r:id="rId2"/>
  </sheets>
  <definedNames>
    <definedName name="_xlnm.Print_Area" localSheetId="0">納入金明細!$B$1:$M$45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5" i="9" l="1"/>
  <c r="H16" i="9"/>
  <c r="H21" i="9" s="1"/>
  <c r="L29" i="9"/>
  <c r="L30" i="9"/>
  <c r="L31" i="9"/>
  <c r="L28" i="9"/>
  <c r="K24" i="9" l="1"/>
  <c r="D24" i="9"/>
  <c r="I33" i="9"/>
</calcChain>
</file>

<file path=xl/sharedStrings.xml><?xml version="1.0" encoding="utf-8"?>
<sst xmlns="http://schemas.openxmlformats.org/spreadsheetml/2006/main" count="125" uniqueCount="107">
  <si>
    <t>世帯数</t>
    <rPh sb="0" eb="3">
      <t>セタイスウ</t>
    </rPh>
    <phoneticPr fontId="1"/>
  </si>
  <si>
    <t>鳥取銀行</t>
    <rPh sb="0" eb="4">
      <t>トットリギンコウ</t>
    </rPh>
    <phoneticPr fontId="1"/>
  </si>
  <si>
    <t>店番号</t>
    <rPh sb="0" eb="1">
      <t>テン</t>
    </rPh>
    <rPh sb="1" eb="3">
      <t>バンゴウ</t>
    </rPh>
    <phoneticPr fontId="1"/>
  </si>
  <si>
    <t>湖山支店</t>
    <rPh sb="0" eb="4">
      <t>コヤマシテン</t>
    </rPh>
    <phoneticPr fontId="1"/>
  </si>
  <si>
    <t>預金種目</t>
    <rPh sb="0" eb="4">
      <t>ヨキンシュモク</t>
    </rPh>
    <phoneticPr fontId="1"/>
  </si>
  <si>
    <t>普通預金</t>
    <rPh sb="0" eb="4">
      <t>フツウヨキン</t>
    </rPh>
    <phoneticPr fontId="1"/>
  </si>
  <si>
    <t>口座番号</t>
    <rPh sb="0" eb="4">
      <t>コウザバンゴウ</t>
    </rPh>
    <phoneticPr fontId="1"/>
  </si>
  <si>
    <t>口座名義</t>
    <rPh sb="0" eb="4">
      <t>コウザメイギ</t>
    </rPh>
    <phoneticPr fontId="1"/>
  </si>
  <si>
    <t>湖山地区自治会　一般会計</t>
    <rPh sb="0" eb="7">
      <t>コヤマチクジチカイ</t>
    </rPh>
    <rPh sb="8" eb="12">
      <t>イッパンカイケイ</t>
    </rPh>
    <phoneticPr fontId="1"/>
  </si>
  <si>
    <t>銀行番号</t>
    <rPh sb="0" eb="4">
      <t>ギンコウバンゴウ</t>
    </rPh>
    <phoneticPr fontId="1"/>
  </si>
  <si>
    <t>0166</t>
    <phoneticPr fontId="1"/>
  </si>
  <si>
    <t>店名</t>
    <rPh sb="0" eb="2">
      <t>テンメイ</t>
    </rPh>
    <phoneticPr fontId="1"/>
  </si>
  <si>
    <t>0338073</t>
    <phoneticPr fontId="1"/>
  </si>
  <si>
    <t>＜注＞</t>
    <rPh sb="1" eb="2">
      <t>チュウ</t>
    </rPh>
    <phoneticPr fontId="1"/>
  </si>
  <si>
    <t>［振込口座］</t>
    <rPh sb="1" eb="3">
      <t>フリコミ</t>
    </rPh>
    <rPh sb="3" eb="5">
      <t>コウザ</t>
    </rPh>
    <phoneticPr fontId="1"/>
  </si>
  <si>
    <t>　自　治　会　費</t>
    <rPh sb="1" eb="2">
      <t>ジ</t>
    </rPh>
    <rPh sb="3" eb="4">
      <t>オサム</t>
    </rPh>
    <rPh sb="5" eb="6">
      <t>カイ</t>
    </rPh>
    <rPh sb="7" eb="8">
      <t>ヒ</t>
    </rPh>
    <phoneticPr fontId="1"/>
  </si>
  <si>
    <t>体育会</t>
    <rPh sb="0" eb="3">
      <t>タイイクカイ</t>
    </rPh>
    <phoneticPr fontId="1"/>
  </si>
  <si>
    <t>消防分団</t>
    <rPh sb="0" eb="2">
      <t>ショウボウ</t>
    </rPh>
    <rPh sb="2" eb="4">
      <t>ブンダン</t>
    </rPh>
    <phoneticPr fontId="1"/>
  </si>
  <si>
    <t>健康づくり推進員協議会</t>
    <rPh sb="0" eb="2">
      <t>ケンコウ</t>
    </rPh>
    <rPh sb="5" eb="7">
      <t>スイシン</t>
    </rPh>
    <rPh sb="7" eb="8">
      <t>イン</t>
    </rPh>
    <rPh sb="8" eb="11">
      <t>キョウギカイ</t>
    </rPh>
    <phoneticPr fontId="1"/>
  </si>
  <si>
    <t>青少年育成協議会</t>
    <rPh sb="0" eb="3">
      <t>セイショウネン</t>
    </rPh>
    <rPh sb="3" eb="5">
      <t>イクセイ</t>
    </rPh>
    <rPh sb="5" eb="8">
      <t>キョウギカイ</t>
    </rPh>
    <phoneticPr fontId="1"/>
  </si>
  <si>
    <t>老人クラブ連合会</t>
    <rPh sb="0" eb="2">
      <t>ロウジン</t>
    </rPh>
    <rPh sb="5" eb="6">
      <t>レン</t>
    </rPh>
    <rPh sb="6" eb="7">
      <t>ゴウ</t>
    </rPh>
    <rPh sb="7" eb="8">
      <t>カイ</t>
    </rPh>
    <phoneticPr fontId="1"/>
  </si>
  <si>
    <t>壮年団</t>
    <rPh sb="0" eb="2">
      <t>ソウネン</t>
    </rPh>
    <rPh sb="2" eb="3">
      <t>ダン</t>
    </rPh>
    <phoneticPr fontId="1"/>
  </si>
  <si>
    <t>食育推進員会</t>
    <rPh sb="0" eb="1">
      <t>ショク</t>
    </rPh>
    <rPh sb="1" eb="2">
      <t>イク</t>
    </rPh>
    <rPh sb="2" eb="4">
      <t>スイシン</t>
    </rPh>
    <rPh sb="4" eb="5">
      <t>イン</t>
    </rPh>
    <rPh sb="5" eb="6">
      <t>カイ</t>
    </rPh>
    <phoneticPr fontId="1"/>
  </si>
  <si>
    <t>自主防災会</t>
    <rPh sb="0" eb="2">
      <t>ジシュ</t>
    </rPh>
    <rPh sb="2" eb="4">
      <t>ボウサイ</t>
    </rPh>
    <rPh sb="4" eb="5">
      <t>カイ</t>
    </rPh>
    <phoneticPr fontId="1"/>
  </si>
  <si>
    <t>交通安全協会湖山支部</t>
    <rPh sb="0" eb="2">
      <t>コウツウ</t>
    </rPh>
    <rPh sb="2" eb="4">
      <t>アンゼン</t>
    </rPh>
    <rPh sb="4" eb="6">
      <t>キョウカイ</t>
    </rPh>
    <rPh sb="6" eb="10">
      <t>コヤマシブ</t>
    </rPh>
    <phoneticPr fontId="1"/>
  </si>
  <si>
    <t>　募　　金</t>
    <rPh sb="1" eb="2">
      <t>ボ</t>
    </rPh>
    <rPh sb="4" eb="5">
      <t>カネ</t>
    </rPh>
    <phoneticPr fontId="1"/>
  </si>
  <si>
    <t>　協 議 会 費</t>
    <rPh sb="1" eb="2">
      <t>キョウ</t>
    </rPh>
    <rPh sb="3" eb="4">
      <t>ギ</t>
    </rPh>
    <rPh sb="5" eb="6">
      <t>カイ</t>
    </rPh>
    <rPh sb="7" eb="8">
      <t>ヒ</t>
    </rPh>
    <phoneticPr fontId="1"/>
  </si>
  <si>
    <t>湖山地区社会福祉協議会</t>
    <rPh sb="0" eb="4">
      <t>コヤマチク</t>
    </rPh>
    <rPh sb="4" eb="8">
      <t>シャカイフクシ</t>
    </rPh>
    <rPh sb="8" eb="11">
      <t>キョウギカイ</t>
    </rPh>
    <phoneticPr fontId="1"/>
  </si>
  <si>
    <t>湖山地区人権啓発推進協議会</t>
    <rPh sb="0" eb="4">
      <t>コヤマチク</t>
    </rPh>
    <rPh sb="4" eb="8">
      <t>ジンケンケイハツ</t>
    </rPh>
    <rPh sb="8" eb="13">
      <t>スイシンキョウギカイ</t>
    </rPh>
    <phoneticPr fontId="1"/>
  </si>
  <si>
    <t>銀 行 名</t>
    <rPh sb="0" eb="1">
      <t>ギン</t>
    </rPh>
    <rPh sb="2" eb="3">
      <t>イキ</t>
    </rPh>
    <rPh sb="4" eb="5">
      <t>メイ</t>
    </rPh>
    <phoneticPr fontId="1"/>
  </si>
  <si>
    <t>小計（自治会費＋協議会費）</t>
    <rPh sb="0" eb="2">
      <t>ショウケイ</t>
    </rPh>
    <rPh sb="3" eb="7">
      <t>ジチカイヒ</t>
    </rPh>
    <rPh sb="8" eb="12">
      <t>キョウギカイヒ</t>
    </rPh>
    <phoneticPr fontId="1"/>
  </si>
  <si>
    <t>*金額はいずれも １世帯あたり  （円）</t>
    <rPh sb="1" eb="3">
      <t>キンガク</t>
    </rPh>
    <rPh sb="10" eb="12">
      <t>セタイ</t>
    </rPh>
    <rPh sb="18" eb="19">
      <t>エン</t>
    </rPh>
    <phoneticPr fontId="1"/>
  </si>
  <si>
    <t>小計金額</t>
    <rPh sb="0" eb="4">
      <t>ショウケイキンガク</t>
    </rPh>
    <phoneticPr fontId="1"/>
  </si>
  <si>
    <t>町内会世帯数</t>
    <rPh sb="0" eb="3">
      <t>チョウナイカイ</t>
    </rPh>
    <rPh sb="3" eb="6">
      <t>セタイスウ</t>
    </rPh>
    <phoneticPr fontId="1"/>
  </si>
  <si>
    <t>募金額</t>
    <rPh sb="0" eb="3">
      <t>ボキンガク</t>
    </rPh>
    <phoneticPr fontId="1"/>
  </si>
  <si>
    <t>* 内訳</t>
    <rPh sb="2" eb="4">
      <t>ウチワケ</t>
    </rPh>
    <phoneticPr fontId="1"/>
  </si>
  <si>
    <t>☜ 自治会活動の経費となるもの。金額は総会にて決定。変更不可。</t>
    <rPh sb="2" eb="7">
      <t>ジチカイカツドウ</t>
    </rPh>
    <rPh sb="8" eb="10">
      <t>ケイヒ</t>
    </rPh>
    <rPh sb="16" eb="18">
      <t>キンガク</t>
    </rPh>
    <rPh sb="19" eb="21">
      <t>ソウカイ</t>
    </rPh>
    <rPh sb="23" eb="25">
      <t>ケッテイ</t>
    </rPh>
    <rPh sb="26" eb="28">
      <t>ヘンコウ</t>
    </rPh>
    <rPh sb="28" eb="30">
      <t>フカ</t>
    </rPh>
    <phoneticPr fontId="1"/>
  </si>
  <si>
    <t>☜ 団体からの依頼により自治会が取りまとめをおこなっているもの。変更不可。</t>
    <rPh sb="2" eb="4">
      <t>ダンタイ</t>
    </rPh>
    <rPh sb="7" eb="9">
      <t>イライ</t>
    </rPh>
    <rPh sb="12" eb="15">
      <t>ジチカイ</t>
    </rPh>
    <rPh sb="16" eb="17">
      <t>ト</t>
    </rPh>
    <rPh sb="32" eb="34">
      <t>ヘンコウ</t>
    </rPh>
    <rPh sb="34" eb="36">
      <t>フカ</t>
    </rPh>
    <phoneticPr fontId="1"/>
  </si>
  <si>
    <t>☜ 取扱い、金額は各町内会の任意。　</t>
    <rPh sb="2" eb="4">
      <t>トリアツカ</t>
    </rPh>
    <rPh sb="6" eb="8">
      <t>キンガク</t>
    </rPh>
    <rPh sb="9" eb="13">
      <t>カクチョウナイカイ</t>
    </rPh>
    <rPh sb="14" eb="16">
      <t>ニンイ</t>
    </rPh>
    <phoneticPr fontId="1"/>
  </si>
  <si>
    <t>１　世帯数は自治会届出の世帯数で計算。　中途変動による世帯数変更は不可。</t>
    <rPh sb="2" eb="5">
      <t>セタイスウ</t>
    </rPh>
    <rPh sb="6" eb="9">
      <t>ジチカイ</t>
    </rPh>
    <rPh sb="9" eb="10">
      <t>トド</t>
    </rPh>
    <rPh sb="10" eb="11">
      <t>デ</t>
    </rPh>
    <rPh sb="12" eb="15">
      <t>セタイスウ</t>
    </rPh>
    <rPh sb="16" eb="18">
      <t>ケイサン</t>
    </rPh>
    <rPh sb="20" eb="22">
      <t>チュウト</t>
    </rPh>
    <rPh sb="22" eb="24">
      <t>ヘンドウ</t>
    </rPh>
    <rPh sb="27" eb="30">
      <t>セタイスウ</t>
    </rPh>
    <rPh sb="30" eb="32">
      <t>ヘンコウ</t>
    </rPh>
    <rPh sb="33" eb="35">
      <t>フカ</t>
    </rPh>
    <phoneticPr fontId="1"/>
  </si>
  <si>
    <t>２　＜納入方法＞</t>
    <rPh sb="3" eb="7">
      <t>ノウニュウホウホウ</t>
    </rPh>
    <phoneticPr fontId="1"/>
  </si>
  <si>
    <t>　(1)原則として振込扱いをお願いします。　</t>
    <rPh sb="4" eb="6">
      <t>ゲンソク</t>
    </rPh>
    <rPh sb="9" eb="12">
      <t>フリコミアツカ</t>
    </rPh>
    <rPh sb="15" eb="16">
      <t>ネガ</t>
    </rPh>
    <phoneticPr fontId="1"/>
  </si>
  <si>
    <t>　(2)振り込みが困難な場合は、会議時等に持参願います。</t>
    <rPh sb="4" eb="5">
      <t>フ</t>
    </rPh>
    <rPh sb="6" eb="7">
      <t>コ</t>
    </rPh>
    <rPh sb="9" eb="11">
      <t>コンナン</t>
    </rPh>
    <rPh sb="12" eb="14">
      <t>バアイ</t>
    </rPh>
    <rPh sb="16" eb="19">
      <t>カイギジ</t>
    </rPh>
    <rPh sb="19" eb="20">
      <t>トウ</t>
    </rPh>
    <rPh sb="21" eb="24">
      <t>ジサンネガ</t>
    </rPh>
    <phoneticPr fontId="1"/>
  </si>
  <si>
    <t>　(3)振込・現金いずれの場合も、明細確認・領収書発行等のため</t>
    <rPh sb="4" eb="6">
      <t>フリコミ</t>
    </rPh>
    <rPh sb="7" eb="9">
      <t>ゲンキン</t>
    </rPh>
    <rPh sb="13" eb="15">
      <t>バアイ</t>
    </rPh>
    <rPh sb="17" eb="19">
      <t>メイサイ</t>
    </rPh>
    <rPh sb="19" eb="21">
      <t>カクニン</t>
    </rPh>
    <rPh sb="22" eb="25">
      <t>リョウシュウショ</t>
    </rPh>
    <rPh sb="25" eb="28">
      <t>ハッコウトウ</t>
    </rPh>
    <phoneticPr fontId="1"/>
  </si>
  <si>
    <t>　保 護 観 察 費　　　　20</t>
    <rPh sb="1" eb="2">
      <t>タモツ</t>
    </rPh>
    <rPh sb="3" eb="4">
      <t>マモル</t>
    </rPh>
    <rPh sb="5" eb="6">
      <t>カン</t>
    </rPh>
    <rPh sb="7" eb="8">
      <t>サッ</t>
    </rPh>
    <rPh sb="9" eb="10">
      <t>ヒ</t>
    </rPh>
    <phoneticPr fontId="1"/>
  </si>
  <si>
    <t>　護 国 神 社 費　　　　10</t>
    <rPh sb="1" eb="2">
      <t>マモル</t>
    </rPh>
    <rPh sb="3" eb="4">
      <t>クニ</t>
    </rPh>
    <rPh sb="5" eb="6">
      <t>カミ</t>
    </rPh>
    <rPh sb="7" eb="8">
      <t>シャ</t>
    </rPh>
    <rPh sb="9" eb="10">
      <t>ヒ</t>
    </rPh>
    <phoneticPr fontId="1"/>
  </si>
  <si>
    <t>　共 同 募 金　　　　　500</t>
    <rPh sb="1" eb="2">
      <t>トモ</t>
    </rPh>
    <rPh sb="3" eb="4">
      <t>ドウ</t>
    </rPh>
    <rPh sb="5" eb="6">
      <t>ボ</t>
    </rPh>
    <rPh sb="7" eb="8">
      <t>キン</t>
    </rPh>
    <phoneticPr fontId="1"/>
  </si>
  <si>
    <t>　日赤社費（募金）　　500</t>
    <rPh sb="1" eb="2">
      <t>ヒ</t>
    </rPh>
    <rPh sb="2" eb="3">
      <t>アカ</t>
    </rPh>
    <rPh sb="3" eb="4">
      <t>シャ</t>
    </rPh>
    <rPh sb="4" eb="5">
      <t>ヒ</t>
    </rPh>
    <rPh sb="6" eb="7">
      <t>ボ</t>
    </rPh>
    <rPh sb="7" eb="8">
      <t>キン</t>
    </rPh>
    <phoneticPr fontId="1"/>
  </si>
  <si>
    <t>納　入　金　額　(a)</t>
    <rPh sb="0" eb="1">
      <t>オサメ</t>
    </rPh>
    <rPh sb="2" eb="3">
      <t>ニュウ</t>
    </rPh>
    <rPh sb="4" eb="5">
      <t>カネ</t>
    </rPh>
    <rPh sb="6" eb="7">
      <t>ガク</t>
    </rPh>
    <phoneticPr fontId="1"/>
  </si>
  <si>
    <t>(b)</t>
    <phoneticPr fontId="1"/>
  </si>
  <si>
    <t>(c)</t>
    <phoneticPr fontId="1"/>
  </si>
  <si>
    <t>(d)</t>
    <phoneticPr fontId="1"/>
  </si>
  <si>
    <t>(e)</t>
    <phoneticPr fontId="1"/>
  </si>
  <si>
    <r>
      <rPr>
        <b/>
        <sz val="20"/>
        <color theme="1"/>
        <rFont val="ＭＳ Ｐゴシック"/>
        <family val="3"/>
        <charset val="128"/>
        <scheme val="minor"/>
      </rPr>
      <t>合計納入金額</t>
    </r>
    <r>
      <rPr>
        <b/>
        <sz val="22"/>
        <color theme="1"/>
        <rFont val="ＭＳ Ｐゴシック"/>
        <family val="3"/>
        <charset val="128"/>
        <scheme val="minor"/>
      </rPr>
      <t xml:space="preserve"> </t>
    </r>
    <r>
      <rPr>
        <b/>
        <sz val="14"/>
        <color theme="1"/>
        <rFont val="ＭＳ Ｐゴシック"/>
        <family val="3"/>
        <charset val="128"/>
        <scheme val="minor"/>
      </rPr>
      <t>〔(a)+(b)+(c)+(d)+(e)〕</t>
    </r>
    <rPh sb="0" eb="2">
      <t>ゴウケイ</t>
    </rPh>
    <rPh sb="2" eb="5">
      <t>ノウニュウキン</t>
    </rPh>
    <rPh sb="5" eb="6">
      <t>ガク</t>
    </rPh>
    <phoneticPr fontId="1"/>
  </si>
  <si>
    <t xml:space="preserve">    　  振込手数料については自治会負担としますので、差し引いて振り込んで下さい。</t>
    <rPh sb="7" eb="9">
      <t>フリコミ</t>
    </rPh>
    <rPh sb="9" eb="12">
      <t>テスウリョウ</t>
    </rPh>
    <rPh sb="17" eb="20">
      <t>ジチカイ</t>
    </rPh>
    <rPh sb="20" eb="22">
      <t>フタン</t>
    </rPh>
    <rPh sb="29" eb="30">
      <t>サ</t>
    </rPh>
    <rPh sb="31" eb="32">
      <t>ヒ</t>
    </rPh>
    <rPh sb="34" eb="35">
      <t>フ</t>
    </rPh>
    <rPh sb="36" eb="37">
      <t>コ</t>
    </rPh>
    <rPh sb="39" eb="40">
      <t>クダ</t>
    </rPh>
    <phoneticPr fontId="1"/>
  </si>
  <si>
    <t>* うち団体助成費</t>
    <rPh sb="4" eb="6">
      <t>ダンタイ</t>
    </rPh>
    <rPh sb="6" eb="8">
      <t>ジョセイ</t>
    </rPh>
    <rPh sb="8" eb="9">
      <t>ヒ</t>
    </rPh>
    <phoneticPr fontId="1"/>
  </si>
  <si>
    <t>青葉台</t>
    <rPh sb="0" eb="3">
      <t>アオバダイ</t>
    </rPh>
    <phoneticPr fontId="19"/>
  </si>
  <si>
    <t>0時間</t>
    <rPh sb="1" eb="3">
      <t>ジカン</t>
    </rPh>
    <phoneticPr fontId="19"/>
  </si>
  <si>
    <t>0分</t>
    <rPh sb="1" eb="2">
      <t>フン</t>
    </rPh>
    <phoneticPr fontId="19"/>
  </si>
  <si>
    <t>松ヶ丘</t>
    <rPh sb="0" eb="3">
      <t>マツガオカ</t>
    </rPh>
    <phoneticPr fontId="19"/>
  </si>
  <si>
    <t>1時間</t>
    <rPh sb="1" eb="3">
      <t>ジカン</t>
    </rPh>
    <phoneticPr fontId="19"/>
  </si>
  <si>
    <t>15分</t>
    <rPh sb="2" eb="3">
      <t>フン</t>
    </rPh>
    <phoneticPr fontId="19"/>
  </si>
  <si>
    <t>茶屋一区</t>
    <rPh sb="0" eb="2">
      <t>チャヤ</t>
    </rPh>
    <rPh sb="2" eb="4">
      <t>イック</t>
    </rPh>
    <phoneticPr fontId="19"/>
  </si>
  <si>
    <t>2時間</t>
    <rPh sb="1" eb="3">
      <t>ジカン</t>
    </rPh>
    <phoneticPr fontId="19"/>
  </si>
  <si>
    <t>30分</t>
    <rPh sb="2" eb="3">
      <t>フン</t>
    </rPh>
    <phoneticPr fontId="19"/>
  </si>
  <si>
    <t>茶屋二区</t>
    <rPh sb="0" eb="2">
      <t>チャヤ</t>
    </rPh>
    <rPh sb="2" eb="3">
      <t>ニ</t>
    </rPh>
    <rPh sb="3" eb="4">
      <t>ク</t>
    </rPh>
    <phoneticPr fontId="19"/>
  </si>
  <si>
    <t>3時間</t>
    <rPh sb="1" eb="3">
      <t>ジカン</t>
    </rPh>
    <phoneticPr fontId="19"/>
  </si>
  <si>
    <t>45分</t>
    <rPh sb="2" eb="3">
      <t>フン</t>
    </rPh>
    <phoneticPr fontId="19"/>
  </si>
  <si>
    <t>茶屋三区</t>
    <rPh sb="0" eb="2">
      <t>チャヤ</t>
    </rPh>
    <rPh sb="2" eb="3">
      <t>ミ</t>
    </rPh>
    <rPh sb="3" eb="4">
      <t>ク</t>
    </rPh>
    <phoneticPr fontId="19"/>
  </si>
  <si>
    <t>4時間</t>
    <rPh sb="1" eb="3">
      <t>ジカン</t>
    </rPh>
    <phoneticPr fontId="19"/>
  </si>
  <si>
    <t>茶屋四区</t>
    <rPh sb="0" eb="2">
      <t>チャヤ</t>
    </rPh>
    <rPh sb="2" eb="3">
      <t>ヨン</t>
    </rPh>
    <rPh sb="3" eb="4">
      <t>ク</t>
    </rPh>
    <phoneticPr fontId="19"/>
  </si>
  <si>
    <t>5時間</t>
    <rPh sb="1" eb="3">
      <t>ジカン</t>
    </rPh>
    <phoneticPr fontId="19"/>
  </si>
  <si>
    <t>二本松</t>
    <rPh sb="0" eb="3">
      <t>ニホンマツ</t>
    </rPh>
    <phoneticPr fontId="19"/>
  </si>
  <si>
    <t>6時間</t>
    <rPh sb="1" eb="3">
      <t>ジカン</t>
    </rPh>
    <phoneticPr fontId="19"/>
  </si>
  <si>
    <t>浜</t>
    <rPh sb="0" eb="1">
      <t>ハマ</t>
    </rPh>
    <phoneticPr fontId="19"/>
  </si>
  <si>
    <t>7時間</t>
    <rPh sb="1" eb="3">
      <t>ジカン</t>
    </rPh>
    <phoneticPr fontId="19"/>
  </si>
  <si>
    <t>新川</t>
    <rPh sb="0" eb="2">
      <t>シンカワ</t>
    </rPh>
    <phoneticPr fontId="19"/>
  </si>
  <si>
    <t>8時間</t>
    <rPh sb="1" eb="3">
      <t>ジカン</t>
    </rPh>
    <phoneticPr fontId="19"/>
  </si>
  <si>
    <t>島川</t>
    <rPh sb="0" eb="2">
      <t>シマガワ</t>
    </rPh>
    <phoneticPr fontId="19"/>
  </si>
  <si>
    <t>井津水</t>
    <rPh sb="0" eb="1">
      <t>イ</t>
    </rPh>
    <rPh sb="1" eb="2">
      <t>ツ</t>
    </rPh>
    <rPh sb="2" eb="3">
      <t>ミズ</t>
    </rPh>
    <phoneticPr fontId="19"/>
  </si>
  <si>
    <t>さざなみ</t>
    <phoneticPr fontId="19"/>
  </si>
  <si>
    <t>駅前一区</t>
    <rPh sb="0" eb="2">
      <t>エキマエ</t>
    </rPh>
    <rPh sb="2" eb="3">
      <t>イチ</t>
    </rPh>
    <rPh sb="3" eb="4">
      <t>ク</t>
    </rPh>
    <phoneticPr fontId="19"/>
  </si>
  <si>
    <t>駅前三区</t>
    <rPh sb="0" eb="2">
      <t>エキマエ</t>
    </rPh>
    <rPh sb="2" eb="4">
      <t>サンク</t>
    </rPh>
    <phoneticPr fontId="19"/>
  </si>
  <si>
    <t>大石橋</t>
    <rPh sb="0" eb="3">
      <t>オオイシバシ</t>
    </rPh>
    <phoneticPr fontId="19"/>
  </si>
  <si>
    <t>南二丁目</t>
    <rPh sb="0" eb="4">
      <t>ミナミニチョウメ</t>
    </rPh>
    <phoneticPr fontId="19"/>
  </si>
  <si>
    <t>南二丁目南</t>
    <rPh sb="0" eb="5">
      <t>ミナミニチョウメミナミ</t>
    </rPh>
    <phoneticPr fontId="19"/>
  </si>
  <si>
    <t>南団地</t>
    <rPh sb="0" eb="3">
      <t>ミナミダンチ</t>
    </rPh>
    <phoneticPr fontId="19"/>
  </si>
  <si>
    <t>南通り</t>
    <rPh sb="0" eb="2">
      <t>ミナミドオ</t>
    </rPh>
    <phoneticPr fontId="19"/>
  </si>
  <si>
    <t>さかえ</t>
    <phoneticPr fontId="19"/>
  </si>
  <si>
    <t>農高南</t>
    <rPh sb="0" eb="2">
      <t>ノウコウ</t>
    </rPh>
    <rPh sb="2" eb="3">
      <t>ミナミ</t>
    </rPh>
    <phoneticPr fontId="19"/>
  </si>
  <si>
    <t>〔</t>
  </si>
  <si>
    <t>〕（世帯）</t>
  </si>
  <si>
    <t>〕（円）　×　〔</t>
    <phoneticPr fontId="1"/>
  </si>
  <si>
    <t xml:space="preserve">=〔    　　 </t>
    <phoneticPr fontId="1"/>
  </si>
  <si>
    <t xml:space="preserve"> 　　 〕(円)</t>
    <phoneticPr fontId="1"/>
  </si>
  <si>
    <t>〕（円）</t>
  </si>
  <si>
    <t>＝〔　</t>
    <phoneticPr fontId="1"/>
  </si>
  <si>
    <t xml:space="preserve">〔   </t>
  </si>
  <si>
    <t>〕(円)</t>
  </si>
  <si>
    <t>・記載金額は団体から示された目安金額 ・世帯一律でない場合は、合計金額X１世帯で入力　　</t>
    <rPh sb="1" eb="3">
      <t>キサイ</t>
    </rPh>
    <rPh sb="3" eb="5">
      <t>キンガク</t>
    </rPh>
    <rPh sb="6" eb="8">
      <t>ダンタイ</t>
    </rPh>
    <rPh sb="10" eb="11">
      <t>シメ</t>
    </rPh>
    <rPh sb="14" eb="16">
      <t>メヤス</t>
    </rPh>
    <rPh sb="16" eb="18">
      <t>キンガク</t>
    </rPh>
    <rPh sb="20" eb="22">
      <t>セタイ</t>
    </rPh>
    <rPh sb="22" eb="24">
      <t>イチリツ</t>
    </rPh>
    <rPh sb="27" eb="29">
      <t>バアイ</t>
    </rPh>
    <rPh sb="31" eb="33">
      <t>ゴウケイ</t>
    </rPh>
    <rPh sb="33" eb="35">
      <t>キンガク</t>
    </rPh>
    <rPh sb="37" eb="39">
      <t>セタイ</t>
    </rPh>
    <rPh sb="40" eb="42">
      <t>ニュウリョク</t>
    </rPh>
    <phoneticPr fontId="1"/>
  </si>
  <si>
    <t>町内会名</t>
    <rPh sb="0" eb="4">
      <t>チョウナイカイメイ</t>
    </rPh>
    <phoneticPr fontId="19"/>
  </si>
  <si>
    <t>リストから選ぶ↑</t>
    <rPh sb="5" eb="6">
      <t>エラ</t>
    </rPh>
    <phoneticPr fontId="19"/>
  </si>
  <si>
    <t>　　自治会納入期限　</t>
    <rPh sb="2" eb="5">
      <t>ジチカイ</t>
    </rPh>
    <rPh sb="5" eb="7">
      <t>ノウニュウ</t>
    </rPh>
    <rPh sb="7" eb="9">
      <t>キゲン</t>
    </rPh>
    <phoneticPr fontId="1"/>
  </si>
  <si>
    <t>※</t>
    <phoneticPr fontId="19"/>
  </si>
  <si>
    <t>を入力ください</t>
    <rPh sb="1" eb="3">
      <t>ニュウリョク</t>
    </rPh>
    <phoneticPr fontId="19"/>
  </si>
  <si>
    <t>　   この明細表を必ず提出願います。（コピー添付 or mail：koyamajbb@gmail.com)</t>
    <rPh sb="6" eb="9">
      <t>メイサイヒョウ</t>
    </rPh>
    <rPh sb="10" eb="11">
      <t>カナラ</t>
    </rPh>
    <rPh sb="12" eb="14">
      <t>テイシュツ</t>
    </rPh>
    <rPh sb="14" eb="15">
      <t>ネガ</t>
    </rPh>
    <rPh sb="23" eb="25">
      <t>テンプ</t>
    </rPh>
    <phoneticPr fontId="1"/>
  </si>
  <si>
    <t xml:space="preserve">   湖山地区自治会関連納入金　明細表</t>
    <rPh sb="3" eb="5">
      <t>コヤマ</t>
    </rPh>
    <rPh sb="5" eb="7">
      <t>チク</t>
    </rPh>
    <rPh sb="7" eb="10">
      <t>ジチカイ</t>
    </rPh>
    <rPh sb="10" eb="12">
      <t>カンレン</t>
    </rPh>
    <rPh sb="12" eb="15">
      <t>ノウニュウキン</t>
    </rPh>
    <rPh sb="16" eb="18">
      <t>メイサイ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</si>
</sst>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;&quot;▲ &quot;#,##0"/>
    <numFmt numFmtId="177" formatCode="[$]ggge&quot;年&quot;m&quot;月&quot;d&quot;日&quot;;@"/>
    <numFmt numFmtId="178" formatCode="#,##0_ "/>
    <numFmt numFmtId="179" formatCode="#,##0_);[Red]\(#,##0\)"/>
  </numFmts>
  <fonts count="3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22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b/>
      <sz val="9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u val="double"/>
      <sz val="11"/>
      <color theme="1"/>
      <name val="ＭＳ Ｐゴシック"/>
      <family val="3"/>
      <charset val="128"/>
      <scheme val="minor"/>
    </font>
    <font>
      <b/>
      <sz val="24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</font>
    <font>
      <b/>
      <sz val="16"/>
      <color theme="1"/>
      <name val="ＭＳ Ｐゴシック"/>
      <family val="3"/>
      <charset val="128"/>
    </font>
    <font>
      <sz val="16"/>
      <color theme="1"/>
      <name val="ＭＳ Ｐゴシック"/>
      <family val="2"/>
      <charset val="128"/>
    </font>
    <font>
      <b/>
      <u val="double"/>
      <sz val="16"/>
      <color theme="1"/>
      <name val="ＭＳ Ｐゴシック"/>
      <family val="3"/>
      <charset val="128"/>
      <scheme val="minor"/>
    </font>
    <font>
      <sz val="11"/>
      <color theme="2" tint="-0.499984740745262"/>
      <name val="ＭＳ Ｐゴシック"/>
      <family val="3"/>
      <charset val="128"/>
    </font>
    <font>
      <sz val="9"/>
      <color rgb="FF000000"/>
      <name val="Meiryo UI"/>
      <family val="3"/>
      <charset val="128"/>
    </font>
    <font>
      <b/>
      <sz val="13"/>
      <color theme="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slantDashDot">
        <color auto="1"/>
      </left>
      <right/>
      <top style="slantDashDot">
        <color auto="1"/>
      </top>
      <bottom style="slantDashDot">
        <color auto="1"/>
      </bottom>
      <diagonal/>
    </border>
    <border>
      <left/>
      <right/>
      <top style="slantDashDot">
        <color auto="1"/>
      </top>
      <bottom style="slantDashDot">
        <color auto="1"/>
      </bottom>
      <diagonal/>
    </border>
    <border>
      <left/>
      <right style="slantDashDot">
        <color auto="1"/>
      </right>
      <top style="slantDashDot">
        <color auto="1"/>
      </top>
      <bottom style="slantDashDot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</borders>
  <cellStyleXfs count="3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8" fillId="0" borderId="0">
      <alignment vertical="center"/>
    </xf>
  </cellStyleXfs>
  <cellXfs count="123">
    <xf numFmtId="0" fontId="0" fillId="0" borderId="0" xfId="0">
      <alignment vertical="center"/>
    </xf>
    <xf numFmtId="0" fontId="9" fillId="0" borderId="0" xfId="0" applyFont="1">
      <alignment vertical="center"/>
    </xf>
    <xf numFmtId="0" fontId="6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11" fillId="0" borderId="0" xfId="0" applyFont="1">
      <alignment vertical="center"/>
    </xf>
    <xf numFmtId="0" fontId="4" fillId="0" borderId="0" xfId="0" applyFont="1">
      <alignment vertical="center"/>
    </xf>
    <xf numFmtId="0" fontId="12" fillId="0" borderId="0" xfId="0" applyFont="1">
      <alignment vertical="center"/>
    </xf>
    <xf numFmtId="0" fontId="4" fillId="0" borderId="14" xfId="0" applyFont="1" applyBorder="1">
      <alignment vertical="center"/>
    </xf>
    <xf numFmtId="49" fontId="0" fillId="0" borderId="0" xfId="0" applyNumberFormat="1">
      <alignment vertical="center"/>
    </xf>
    <xf numFmtId="0" fontId="11" fillId="0" borderId="0" xfId="0" applyFont="1" applyAlignment="1">
      <alignment horizontal="center" vertical="center"/>
    </xf>
    <xf numFmtId="0" fontId="14" fillId="0" borderId="0" xfId="0" applyFont="1">
      <alignment vertical="center"/>
    </xf>
    <xf numFmtId="0" fontId="10" fillId="0" borderId="0" xfId="0" applyFont="1">
      <alignment vertical="center"/>
    </xf>
    <xf numFmtId="0" fontId="14" fillId="0" borderId="0" xfId="0" applyFont="1" applyAlignment="1">
      <alignment horizontal="left" vertical="center"/>
    </xf>
    <xf numFmtId="49" fontId="14" fillId="0" borderId="0" xfId="0" applyNumberFormat="1" applyFont="1" applyAlignment="1">
      <alignment horizontal="center" vertical="center"/>
    </xf>
    <xf numFmtId="49" fontId="10" fillId="0" borderId="0" xfId="0" applyNumberFormat="1" applyFont="1">
      <alignment vertical="center"/>
    </xf>
    <xf numFmtId="0" fontId="5" fillId="0" borderId="0" xfId="0" applyFont="1">
      <alignment vertical="center"/>
    </xf>
    <xf numFmtId="0" fontId="1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0" fontId="6" fillId="0" borderId="0" xfId="0" applyFont="1" applyAlignment="1">
      <alignment horizontal="left" vertical="center"/>
    </xf>
    <xf numFmtId="176" fontId="6" fillId="0" borderId="0" xfId="0" applyNumberFormat="1" applyFont="1">
      <alignment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1" xfId="0" applyFont="1" applyBorder="1">
      <alignment vertical="center"/>
    </xf>
    <xf numFmtId="0" fontId="3" fillId="0" borderId="12" xfId="0" applyFont="1" applyBorder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1" fillId="0" borderId="15" xfId="0" applyFont="1" applyBorder="1">
      <alignment vertical="center"/>
    </xf>
    <xf numFmtId="0" fontId="3" fillId="0" borderId="0" xfId="0" applyFont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7" fillId="0" borderId="0" xfId="0" applyFont="1">
      <alignment vertical="center"/>
    </xf>
    <xf numFmtId="0" fontId="15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38" fontId="4" fillId="0" borderId="0" xfId="1" applyFont="1" applyFill="1" applyBorder="1">
      <alignment vertical="center"/>
    </xf>
    <xf numFmtId="3" fontId="4" fillId="0" borderId="16" xfId="0" applyNumberFormat="1" applyFont="1" applyBorder="1" applyAlignment="1">
      <alignment horizontal="right" vertical="center"/>
    </xf>
    <xf numFmtId="0" fontId="4" fillId="0" borderId="17" xfId="0" applyFont="1" applyBorder="1">
      <alignment vertical="center"/>
    </xf>
    <xf numFmtId="38" fontId="4" fillId="0" borderId="19" xfId="1" applyFont="1" applyFill="1" applyBorder="1">
      <alignment vertical="center"/>
    </xf>
    <xf numFmtId="3" fontId="6" fillId="0" borderId="0" xfId="0" applyNumberFormat="1" applyFont="1">
      <alignment vertical="center"/>
    </xf>
    <xf numFmtId="3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/>
    </xf>
    <xf numFmtId="3" fontId="4" fillId="0" borderId="16" xfId="0" applyNumberFormat="1" applyFont="1" applyBorder="1">
      <alignment vertical="center"/>
    </xf>
    <xf numFmtId="0" fontId="12" fillId="0" borderId="0" xfId="0" applyFont="1" applyAlignment="1">
      <alignment horizontal="center" vertical="center"/>
    </xf>
    <xf numFmtId="0" fontId="3" fillId="0" borderId="15" xfId="0" applyFont="1" applyBorder="1">
      <alignment vertical="center"/>
    </xf>
    <xf numFmtId="49" fontId="4" fillId="0" borderId="0" xfId="0" applyNumberFormat="1" applyFont="1" applyAlignment="1">
      <alignment horizontal="left" vertical="center"/>
    </xf>
    <xf numFmtId="0" fontId="14" fillId="0" borderId="3" xfId="0" applyFont="1" applyBorder="1" applyAlignment="1">
      <alignment horizontal="left" vertical="center"/>
    </xf>
    <xf numFmtId="0" fontId="17" fillId="0" borderId="0" xfId="0" applyFont="1">
      <alignment vertical="center"/>
    </xf>
    <xf numFmtId="0" fontId="17" fillId="0" borderId="3" xfId="0" applyFont="1" applyBorder="1" applyAlignment="1">
      <alignment horizontal="left" vertical="center"/>
    </xf>
    <xf numFmtId="0" fontId="17" fillId="0" borderId="2" xfId="0" applyFont="1" applyBorder="1" applyAlignment="1">
      <alignment horizontal="left" vertical="center"/>
    </xf>
    <xf numFmtId="0" fontId="17" fillId="0" borderId="4" xfId="0" applyFont="1" applyBorder="1">
      <alignment vertical="center"/>
    </xf>
    <xf numFmtId="0" fontId="17" fillId="0" borderId="3" xfId="0" applyFont="1" applyBorder="1" applyAlignment="1">
      <alignment horizontal="left" vertical="center" wrapText="1"/>
    </xf>
    <xf numFmtId="0" fontId="17" fillId="0" borderId="2" xfId="0" applyFont="1" applyBorder="1" applyAlignment="1">
      <alignment horizontal="left" vertical="center" wrapText="1"/>
    </xf>
    <xf numFmtId="38" fontId="17" fillId="0" borderId="4" xfId="1" applyFont="1" applyFill="1" applyBorder="1">
      <alignment vertical="center"/>
    </xf>
    <xf numFmtId="0" fontId="0" fillId="0" borderId="4" xfId="0" applyBorder="1">
      <alignment vertical="center"/>
    </xf>
    <xf numFmtId="0" fontId="15" fillId="0" borderId="0" xfId="0" applyFont="1" applyAlignment="1">
      <alignment horizontal="right" vertical="center"/>
    </xf>
    <xf numFmtId="3" fontId="4" fillId="0" borderId="0" xfId="0" applyNumberFormat="1" applyFont="1" applyAlignment="1">
      <alignment horizontal="center" vertical="center"/>
    </xf>
    <xf numFmtId="0" fontId="8" fillId="0" borderId="0" xfId="0" applyFont="1">
      <alignment vertical="center"/>
    </xf>
    <xf numFmtId="0" fontId="12" fillId="0" borderId="0" xfId="0" applyFont="1" applyAlignment="1"/>
    <xf numFmtId="49" fontId="12" fillId="0" borderId="0" xfId="0" applyNumberFormat="1" applyFont="1">
      <alignment vertical="center"/>
    </xf>
    <xf numFmtId="0" fontId="9" fillId="0" borderId="12" xfId="0" applyFont="1" applyBorder="1">
      <alignment vertical="center"/>
    </xf>
    <xf numFmtId="0" fontId="0" fillId="0" borderId="13" xfId="0" applyBorder="1">
      <alignment vertical="center"/>
    </xf>
    <xf numFmtId="0" fontId="14" fillId="0" borderId="0" xfId="0" applyFont="1" applyAlignment="1">
      <alignment horizontal="left" vertical="top"/>
    </xf>
    <xf numFmtId="0" fontId="0" fillId="0" borderId="18" xfId="0" applyBorder="1">
      <alignment vertical="center"/>
    </xf>
    <xf numFmtId="0" fontId="0" fillId="0" borderId="14" xfId="0" applyBorder="1">
      <alignment vertical="center"/>
    </xf>
    <xf numFmtId="0" fontId="6" fillId="0" borderId="0" xfId="0" applyFont="1" applyAlignment="1">
      <alignment horizontal="left"/>
    </xf>
    <xf numFmtId="0" fontId="18" fillId="0" borderId="0" xfId="2">
      <alignment vertical="center"/>
    </xf>
    <xf numFmtId="0" fontId="20" fillId="0" borderId="0" xfId="0" applyFont="1">
      <alignment vertical="center"/>
    </xf>
    <xf numFmtId="3" fontId="7" fillId="0" borderId="0" xfId="0" applyNumberFormat="1" applyFont="1" applyAlignment="1">
      <alignment horizontal="center" vertical="center"/>
    </xf>
    <xf numFmtId="38" fontId="4" fillId="0" borderId="19" xfId="0" applyNumberFormat="1" applyFont="1" applyBorder="1">
      <alignment vertical="center"/>
    </xf>
    <xf numFmtId="0" fontId="25" fillId="0" borderId="0" xfId="0" applyFont="1">
      <alignment vertical="center"/>
    </xf>
    <xf numFmtId="0" fontId="23" fillId="0" borderId="0" xfId="0" applyFont="1">
      <alignment vertical="center"/>
    </xf>
    <xf numFmtId="0" fontId="26" fillId="0" borderId="0" xfId="0" applyFont="1" applyAlignment="1">
      <alignment horizontal="left" vertical="center"/>
    </xf>
    <xf numFmtId="0" fontId="24" fillId="2" borderId="0" xfId="0" applyFont="1" applyFill="1" applyAlignment="1">
      <alignment horizontal="center" vertical="center"/>
    </xf>
    <xf numFmtId="0" fontId="25" fillId="3" borderId="0" xfId="0" applyFont="1" applyFill="1">
      <alignment vertical="center"/>
    </xf>
    <xf numFmtId="0" fontId="24" fillId="3" borderId="0" xfId="0" applyFont="1" applyFill="1" applyAlignment="1">
      <alignment horizontal="center" vertical="center"/>
    </xf>
    <xf numFmtId="178" fontId="4" fillId="3" borderId="0" xfId="0" applyNumberFormat="1" applyFont="1" applyFill="1" applyAlignment="1">
      <alignment horizontal="right" vertical="center"/>
    </xf>
    <xf numFmtId="0" fontId="27" fillId="0" borderId="0" xfId="0" applyFont="1" applyAlignment="1">
      <alignment horizontal="right" vertical="center"/>
    </xf>
    <xf numFmtId="0" fontId="4" fillId="4" borderId="0" xfId="0" applyFont="1" applyFill="1">
      <alignment vertical="center"/>
    </xf>
    <xf numFmtId="0" fontId="7" fillId="4" borderId="0" xfId="0" applyFont="1" applyFill="1" applyAlignment="1">
      <alignment horizontal="center" vertical="center"/>
    </xf>
    <xf numFmtId="49" fontId="4" fillId="4" borderId="0" xfId="0" applyNumberFormat="1" applyFont="1" applyFill="1" applyAlignment="1">
      <alignment horizontal="left" vertical="center"/>
    </xf>
    <xf numFmtId="49" fontId="12" fillId="4" borderId="0" xfId="0" applyNumberFormat="1" applyFont="1" applyFill="1">
      <alignment vertical="center"/>
    </xf>
    <xf numFmtId="178" fontId="6" fillId="4" borderId="0" xfId="0" applyNumberFormat="1" applyFont="1" applyFill="1">
      <alignment vertical="center"/>
    </xf>
    <xf numFmtId="49" fontId="12" fillId="4" borderId="0" xfId="0" applyNumberFormat="1" applyFont="1" applyFill="1" applyAlignment="1">
      <alignment horizontal="right" vertical="center"/>
    </xf>
    <xf numFmtId="0" fontId="13" fillId="4" borderId="14" xfId="0" applyFont="1" applyFill="1" applyBorder="1" applyAlignment="1">
      <alignment horizontal="left" vertical="center"/>
    </xf>
    <xf numFmtId="0" fontId="0" fillId="4" borderId="15" xfId="0" applyFill="1" applyBorder="1">
      <alignment vertical="center"/>
    </xf>
    <xf numFmtId="0" fontId="13" fillId="4" borderId="15" xfId="0" applyFont="1" applyFill="1" applyBorder="1" applyAlignment="1">
      <alignment horizontal="left" vertical="center"/>
    </xf>
    <xf numFmtId="0" fontId="3" fillId="4" borderId="15" xfId="0" applyFont="1" applyFill="1" applyBorder="1" applyAlignment="1">
      <alignment horizontal="right" vertical="center"/>
    </xf>
    <xf numFmtId="0" fontId="4" fillId="4" borderId="16" xfId="0" applyFont="1" applyFill="1" applyBorder="1">
      <alignment vertical="center"/>
    </xf>
    <xf numFmtId="177" fontId="7" fillId="0" borderId="12" xfId="0" applyNumberFormat="1" applyFont="1" applyBorder="1" applyAlignment="1">
      <alignment horizontal="left" vertical="center"/>
    </xf>
    <xf numFmtId="0" fontId="7" fillId="0" borderId="12" xfId="0" applyFont="1" applyBorder="1" applyAlignment="1">
      <alignment horizontal="left" vertical="center"/>
    </xf>
    <xf numFmtId="0" fontId="27" fillId="2" borderId="0" xfId="0" applyFont="1" applyFill="1" applyAlignment="1">
      <alignment horizontal="left" vertical="center" wrapText="1"/>
    </xf>
    <xf numFmtId="0" fontId="27" fillId="0" borderId="0" xfId="0" applyFont="1" applyAlignment="1">
      <alignment horizontal="left" vertical="center" wrapText="1"/>
    </xf>
    <xf numFmtId="178" fontId="13" fillId="3" borderId="0" xfId="0" applyNumberFormat="1" applyFont="1" applyFill="1" applyAlignment="1">
      <alignment horizontal="right" vertical="center"/>
    </xf>
    <xf numFmtId="178" fontId="22" fillId="3" borderId="0" xfId="0" applyNumberFormat="1" applyFont="1" applyFill="1" applyAlignment="1">
      <alignment horizontal="right" vertical="center"/>
    </xf>
    <xf numFmtId="0" fontId="4" fillId="4" borderId="6" xfId="0" applyFont="1" applyFill="1" applyBorder="1" applyAlignment="1">
      <alignment horizontal="center" vertical="center"/>
    </xf>
    <xf numFmtId="0" fontId="4" fillId="4" borderId="6" xfId="0" applyFont="1" applyFill="1" applyBorder="1">
      <alignment vertical="center"/>
    </xf>
    <xf numFmtId="179" fontId="21" fillId="4" borderId="0" xfId="0" applyNumberFormat="1" applyFont="1" applyFill="1" applyAlignment="1">
      <alignment horizontal="right" vertical="center"/>
    </xf>
    <xf numFmtId="178" fontId="21" fillId="4" borderId="15" xfId="0" applyNumberFormat="1" applyFont="1" applyFill="1" applyBorder="1" applyAlignment="1">
      <alignment horizontal="right" vertical="center"/>
    </xf>
    <xf numFmtId="0" fontId="27" fillId="2" borderId="0" xfId="0" applyFont="1" applyFill="1" applyAlignment="1">
      <alignment horizontal="right" vertical="center" wrapText="1"/>
    </xf>
    <xf numFmtId="0" fontId="27" fillId="0" borderId="0" xfId="0" applyFont="1" applyAlignment="1">
      <alignment horizontal="right" vertical="center" wrapText="1"/>
    </xf>
    <xf numFmtId="0" fontId="15" fillId="3" borderId="0" xfId="0" applyFont="1" applyFill="1">
      <alignment vertical="center"/>
    </xf>
    <xf numFmtId="0" fontId="0" fillId="3" borderId="0" xfId="0" applyFill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49" fontId="6" fillId="0" borderId="3" xfId="0" applyNumberFormat="1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/>
    </xf>
    <xf numFmtId="0" fontId="29" fillId="0" borderId="7" xfId="0" applyFont="1" applyBorder="1" applyAlignment="1">
      <alignment horizontal="left" vertical="center" wrapText="1"/>
    </xf>
    <xf numFmtId="0" fontId="29" fillId="0" borderId="9" xfId="0" applyFont="1" applyBorder="1" applyAlignment="1">
      <alignment horizontal="left" vertical="center" wrapText="1"/>
    </xf>
    <xf numFmtId="0" fontId="29" fillId="0" borderId="8" xfId="0" applyFont="1" applyBorder="1" applyAlignment="1">
      <alignment horizontal="left" vertical="center" wrapText="1"/>
    </xf>
    <xf numFmtId="0" fontId="4" fillId="0" borderId="20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21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22" xfId="0" applyFont="1" applyBorder="1" applyAlignment="1">
      <alignment horizontal="left" vertical="center" wrapText="1"/>
    </xf>
    <xf numFmtId="0" fontId="4" fillId="0" borderId="23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24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GBox" noThreeD="1"/>
</file>

<file path=xl/ctrlProps/ctrlProp2.xml><?xml version="1.0" encoding="utf-8"?>
<formControlPr xmlns="http://schemas.microsoft.com/office/spreadsheetml/2009/9/main" objectType="Radio" firstButton="1" lockText="1" noThreeD="1"/>
</file>

<file path=xl/ctrlProps/ctrlProp3.xml><?xml version="1.0" encoding="utf-8"?>
<formControlPr xmlns="http://schemas.microsoft.com/office/spreadsheetml/2009/9/main" objectType="Radio" checked="Checked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238125</xdr:colOff>
          <xdr:row>42</xdr:row>
          <xdr:rowOff>2409</xdr:rowOff>
        </xdr:from>
        <xdr:to>
          <xdr:col>11</xdr:col>
          <xdr:colOff>344199</xdr:colOff>
          <xdr:row>45</xdr:row>
          <xdr:rowOff>47684</xdr:rowOff>
        </xdr:to>
        <xdr:pic>
          <xdr:nvPicPr>
            <xdr:cNvPr id="4" name="図 3">
              <a:extLst>
                <a:ext uri="{FF2B5EF4-FFF2-40B4-BE49-F238E27FC236}">
                  <a16:creationId xmlns:a16="http://schemas.microsoft.com/office/drawing/2014/main" id="{579B508A-54A0-694A-C831-468E7812627F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P$54:$Z$57" spid="_x0000_s11339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342900" y="10156059"/>
              <a:ext cx="6811674" cy="88347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33</xdr:row>
          <xdr:rowOff>66675</xdr:rowOff>
        </xdr:from>
        <xdr:to>
          <xdr:col>12</xdr:col>
          <xdr:colOff>485775</xdr:colOff>
          <xdr:row>35</xdr:row>
          <xdr:rowOff>38100</xdr:rowOff>
        </xdr:to>
        <xdr:sp macro="" textlink="">
          <xdr:nvSpPr>
            <xdr:cNvPr id="11321" name="Group Box 57" hidden="1">
              <a:extLst>
                <a:ext uri="{63B3BB69-23CF-44E3-9099-C40C66FF867C}">
                  <a14:compatExt spid="_x0000_s11321"/>
                </a:ext>
                <a:ext uri="{FF2B5EF4-FFF2-40B4-BE49-F238E27FC236}">
                  <a16:creationId xmlns:a16="http://schemas.microsoft.com/office/drawing/2014/main" id="{00000000-0008-0000-0000-000039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納入方法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371475</xdr:colOff>
          <xdr:row>34</xdr:row>
          <xdr:rowOff>9525</xdr:rowOff>
        </xdr:from>
        <xdr:to>
          <xdr:col>11</xdr:col>
          <xdr:colOff>942975</xdr:colOff>
          <xdr:row>34</xdr:row>
          <xdr:rowOff>276225</xdr:rowOff>
        </xdr:to>
        <xdr:sp macro="" textlink="">
          <xdr:nvSpPr>
            <xdr:cNvPr id="11322" name="Option Button 58" hidden="1">
              <a:extLst>
                <a:ext uri="{63B3BB69-23CF-44E3-9099-C40C66FF867C}">
                  <a14:compatExt spid="_x0000_s11322"/>
                </a:ext>
                <a:ext uri="{FF2B5EF4-FFF2-40B4-BE49-F238E27FC236}">
                  <a16:creationId xmlns:a16="http://schemas.microsoft.com/office/drawing/2014/main" id="{00000000-0008-0000-0000-00003A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現金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1000125</xdr:colOff>
          <xdr:row>34</xdr:row>
          <xdr:rowOff>19050</xdr:rowOff>
        </xdr:from>
        <xdr:to>
          <xdr:col>12</xdr:col>
          <xdr:colOff>333375</xdr:colOff>
          <xdr:row>34</xdr:row>
          <xdr:rowOff>247650</xdr:rowOff>
        </xdr:to>
        <xdr:sp macro="" textlink="">
          <xdr:nvSpPr>
            <xdr:cNvPr id="11323" name="Option Button 59" hidden="1">
              <a:extLst>
                <a:ext uri="{63B3BB69-23CF-44E3-9099-C40C66FF867C}">
                  <a14:compatExt spid="_x0000_s11323"/>
                </a:ext>
                <a:ext uri="{FF2B5EF4-FFF2-40B4-BE49-F238E27FC236}">
                  <a16:creationId xmlns:a16="http://schemas.microsoft.com/office/drawing/2014/main" id="{00000000-0008-0000-0000-00003B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振込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B1:Y60"/>
  <sheetViews>
    <sheetView showGridLines="0" tabSelected="1" view="pageBreakPreview" topLeftCell="A19" zoomScale="83" zoomScaleNormal="83" zoomScaleSheetLayoutView="83" workbookViewId="0">
      <selection activeCell="F35" sqref="F35:G35"/>
    </sheetView>
  </sheetViews>
  <sheetFormatPr defaultRowHeight="18.75" x14ac:dyDescent="0.15"/>
  <cols>
    <col min="1" max="1" width="1.375" customWidth="1"/>
    <col min="2" max="3" width="4.5" customWidth="1"/>
    <col min="4" max="4" width="21.125" customWidth="1"/>
    <col min="5" max="5" width="5" customWidth="1"/>
    <col min="6" max="6" width="13.875" customWidth="1"/>
    <col min="7" max="7" width="13.75" customWidth="1"/>
    <col min="8" max="8" width="10.375" customWidth="1"/>
    <col min="9" max="9" width="2.5" customWidth="1"/>
    <col min="10" max="10" width="7" customWidth="1"/>
    <col min="11" max="11" width="5.375" customWidth="1"/>
    <col min="12" max="12" width="17.625" style="17" customWidth="1"/>
    <col min="13" max="13" width="7.375" customWidth="1"/>
    <col min="14" max="15" width="17.5" customWidth="1"/>
    <col min="16" max="16" width="2.125" customWidth="1"/>
    <col min="18" max="18" width="5.375" customWidth="1"/>
    <col min="19" max="19" width="22.375" customWidth="1"/>
    <col min="20" max="20" width="6.5" customWidth="1"/>
    <col min="21" max="21" width="17.125" customWidth="1"/>
    <col min="22" max="22" width="12" customWidth="1"/>
    <col min="23" max="23" width="18.625" customWidth="1"/>
    <col min="24" max="24" width="18.5" customWidth="1"/>
    <col min="25" max="25" width="41.875" customWidth="1"/>
    <col min="26" max="26" width="2" customWidth="1"/>
  </cols>
  <sheetData>
    <row r="1" spans="2:14" ht="30.6" customHeight="1" x14ac:dyDescent="0.15">
      <c r="B1" s="79" t="s">
        <v>103</v>
      </c>
      <c r="C1" s="76"/>
      <c r="D1" s="76"/>
      <c r="E1" s="93" t="s">
        <v>104</v>
      </c>
      <c r="F1" s="93"/>
      <c r="G1" s="94"/>
    </row>
    <row r="2" spans="2:14" ht="32.450000000000003" customHeight="1" x14ac:dyDescent="0.15">
      <c r="B2" s="74" t="s">
        <v>106</v>
      </c>
      <c r="C2" s="69"/>
      <c r="D2" s="69"/>
      <c r="E2" s="69"/>
      <c r="F2" s="69"/>
      <c r="G2" s="69"/>
      <c r="I2" s="73" t="s">
        <v>100</v>
      </c>
      <c r="J2" s="75"/>
      <c r="K2" s="75"/>
      <c r="L2" s="77"/>
    </row>
    <row r="3" spans="2:14" ht="16.350000000000001" customHeight="1" thickBot="1" x14ac:dyDescent="0.2">
      <c r="C3" s="5"/>
      <c r="D3" s="7"/>
      <c r="E3" s="7"/>
      <c r="F3" s="3" t="s">
        <v>31</v>
      </c>
      <c r="G3" s="3"/>
      <c r="H3" s="72"/>
      <c r="I3" s="72"/>
      <c r="J3" s="101" t="s">
        <v>101</v>
      </c>
      <c r="K3" s="101"/>
      <c r="L3" s="102"/>
    </row>
    <row r="4" spans="2:14" ht="22.35" customHeight="1" thickBot="1" x14ac:dyDescent="0.2">
      <c r="C4" s="65"/>
      <c r="D4" s="39" t="s">
        <v>15</v>
      </c>
      <c r="E4" s="39"/>
      <c r="F4" s="39"/>
      <c r="G4" s="39"/>
      <c r="H4" s="40">
        <v>1800</v>
      </c>
      <c r="J4" s="112" t="s">
        <v>36</v>
      </c>
      <c r="K4" s="113"/>
      <c r="L4" s="113"/>
      <c r="M4" s="114"/>
    </row>
    <row r="5" spans="2:14" ht="16.7" customHeight="1" x14ac:dyDescent="0.15">
      <c r="D5" s="49" t="s">
        <v>55</v>
      </c>
      <c r="E5" s="49"/>
      <c r="F5" s="49"/>
      <c r="G5" s="49"/>
      <c r="H5" s="49"/>
      <c r="J5" s="115"/>
      <c r="K5" s="116"/>
      <c r="L5" s="116"/>
      <c r="M5" s="117"/>
      <c r="N5" s="17"/>
    </row>
    <row r="6" spans="2:14" ht="18" customHeight="1" x14ac:dyDescent="0.15">
      <c r="D6" s="50" t="s">
        <v>16</v>
      </c>
      <c r="E6" s="51"/>
      <c r="F6" s="51"/>
      <c r="G6" s="51"/>
      <c r="H6" s="52">
        <v>140</v>
      </c>
      <c r="J6" s="118"/>
      <c r="K6" s="119"/>
      <c r="L6" s="119"/>
      <c r="M6" s="120"/>
      <c r="N6" s="17"/>
    </row>
    <row r="7" spans="2:14" ht="18" customHeight="1" x14ac:dyDescent="0.15">
      <c r="C7" s="5"/>
      <c r="D7" s="50" t="s">
        <v>17</v>
      </c>
      <c r="E7" s="51"/>
      <c r="F7" s="51"/>
      <c r="G7" s="51"/>
      <c r="H7" s="52">
        <v>80</v>
      </c>
      <c r="N7" s="17"/>
    </row>
    <row r="8" spans="2:14" ht="18" customHeight="1" x14ac:dyDescent="0.15">
      <c r="C8" s="5"/>
      <c r="D8" s="50" t="s">
        <v>18</v>
      </c>
      <c r="E8" s="51"/>
      <c r="F8" s="51"/>
      <c r="G8" s="51"/>
      <c r="H8" s="52">
        <v>50</v>
      </c>
      <c r="N8" s="17"/>
    </row>
    <row r="9" spans="2:14" ht="18" customHeight="1" x14ac:dyDescent="0.15">
      <c r="C9" s="5"/>
      <c r="D9" s="50" t="s">
        <v>19</v>
      </c>
      <c r="E9" s="51"/>
      <c r="F9" s="51"/>
      <c r="G9" s="51"/>
      <c r="H9" s="52">
        <v>60</v>
      </c>
      <c r="N9" s="17"/>
    </row>
    <row r="10" spans="2:14" ht="18" customHeight="1" x14ac:dyDescent="0.15">
      <c r="C10" s="5"/>
      <c r="D10" s="50" t="s">
        <v>20</v>
      </c>
      <c r="E10" s="51"/>
      <c r="F10" s="51"/>
      <c r="G10" s="51"/>
      <c r="H10" s="52">
        <v>40</v>
      </c>
      <c r="N10" s="17"/>
    </row>
    <row r="11" spans="2:14" ht="18" customHeight="1" x14ac:dyDescent="0.15">
      <c r="C11" s="5"/>
      <c r="D11" s="50" t="s">
        <v>21</v>
      </c>
      <c r="E11" s="51"/>
      <c r="F11" s="51"/>
      <c r="G11" s="51"/>
      <c r="H11" s="52">
        <v>40</v>
      </c>
      <c r="N11" s="17"/>
    </row>
    <row r="12" spans="2:14" ht="18" customHeight="1" x14ac:dyDescent="0.15">
      <c r="C12" s="5"/>
      <c r="D12" s="50" t="s">
        <v>22</v>
      </c>
      <c r="E12" s="51"/>
      <c r="F12" s="51"/>
      <c r="G12" s="51"/>
      <c r="H12" s="52">
        <v>60</v>
      </c>
      <c r="N12" s="17"/>
    </row>
    <row r="13" spans="2:14" ht="18" customHeight="1" x14ac:dyDescent="0.15">
      <c r="C13" s="5"/>
      <c r="D13" s="50" t="s">
        <v>23</v>
      </c>
      <c r="E13" s="51"/>
      <c r="F13" s="51"/>
      <c r="G13" s="51"/>
      <c r="H13" s="52">
        <v>70</v>
      </c>
      <c r="N13" s="17"/>
    </row>
    <row r="14" spans="2:14" ht="18" customHeight="1" x14ac:dyDescent="0.15">
      <c r="C14" s="5"/>
      <c r="D14" s="50" t="s">
        <v>24</v>
      </c>
      <c r="E14" s="51"/>
      <c r="F14" s="51"/>
      <c r="G14" s="51"/>
      <c r="H14" s="52">
        <v>70</v>
      </c>
      <c r="N14" s="33"/>
    </row>
    <row r="15" spans="2:14" ht="11.45" customHeight="1" thickBot="1" x14ac:dyDescent="0.2">
      <c r="C15" s="5"/>
      <c r="D15" s="5"/>
      <c r="E15" s="5"/>
      <c r="F15" s="5"/>
      <c r="G15" s="5"/>
      <c r="H15" s="6"/>
      <c r="J15" s="21"/>
      <c r="K15" s="21"/>
      <c r="N15" s="17"/>
    </row>
    <row r="16" spans="2:14" ht="21.6" customHeight="1" thickBot="1" x14ac:dyDescent="0.2">
      <c r="C16" s="65"/>
      <c r="D16" s="39" t="s">
        <v>26</v>
      </c>
      <c r="E16" s="39"/>
      <c r="F16" s="39"/>
      <c r="G16" s="39"/>
      <c r="H16" s="71">
        <f>SUM(H18:H19)</f>
        <v>550</v>
      </c>
      <c r="J16" s="112" t="s">
        <v>37</v>
      </c>
      <c r="K16" s="113"/>
      <c r="L16" s="113"/>
      <c r="M16" s="114"/>
    </row>
    <row r="17" spans="2:22" ht="19.7" customHeight="1" x14ac:dyDescent="0.15">
      <c r="C17" s="6"/>
      <c r="D17" s="49" t="s">
        <v>35</v>
      </c>
      <c r="E17" s="49"/>
      <c r="F17" s="49"/>
      <c r="G17" s="49"/>
      <c r="H17" s="49"/>
      <c r="J17" s="115"/>
      <c r="K17" s="116"/>
      <c r="L17" s="116"/>
      <c r="M17" s="117"/>
      <c r="U17" s="57"/>
      <c r="V17" s="6"/>
    </row>
    <row r="18" spans="2:22" ht="19.7" customHeight="1" x14ac:dyDescent="0.15">
      <c r="D18" s="53" t="s">
        <v>27</v>
      </c>
      <c r="E18" s="54"/>
      <c r="F18" s="54"/>
      <c r="G18" s="54"/>
      <c r="H18" s="55">
        <v>500</v>
      </c>
      <c r="J18" s="118"/>
      <c r="K18" s="119"/>
      <c r="L18" s="119"/>
      <c r="M18" s="120"/>
    </row>
    <row r="19" spans="2:22" ht="30.6" customHeight="1" x14ac:dyDescent="0.15">
      <c r="C19" s="5"/>
      <c r="D19" s="53" t="s">
        <v>28</v>
      </c>
      <c r="E19" s="54"/>
      <c r="F19" s="54"/>
      <c r="G19" s="54"/>
      <c r="H19" s="55">
        <v>50</v>
      </c>
    </row>
    <row r="20" spans="2:22" ht="7.7" customHeight="1" thickBot="1" x14ac:dyDescent="0.2">
      <c r="C20" s="5"/>
      <c r="D20" s="35"/>
      <c r="E20" s="35"/>
      <c r="F20" s="35"/>
      <c r="G20" s="35"/>
      <c r="H20" s="37"/>
      <c r="P20" s="35"/>
    </row>
    <row r="21" spans="2:22" ht="28.35" customHeight="1" thickBot="1" x14ac:dyDescent="0.2">
      <c r="C21" s="66"/>
      <c r="D21" s="46" t="s">
        <v>30</v>
      </c>
      <c r="E21" s="46"/>
      <c r="F21" s="46"/>
      <c r="G21" s="46"/>
      <c r="H21" s="44">
        <f>H4+H16</f>
        <v>2350</v>
      </c>
      <c r="P21" s="35"/>
    </row>
    <row r="22" spans="2:22" ht="9" customHeight="1" x14ac:dyDescent="0.15">
      <c r="C22" s="2"/>
      <c r="D22" s="36"/>
      <c r="E22" s="36"/>
      <c r="F22" s="36"/>
      <c r="G22" s="36"/>
      <c r="H22" s="41"/>
      <c r="J22" s="42"/>
      <c r="K22" s="42"/>
      <c r="L22" s="31"/>
      <c r="M22" s="31"/>
      <c r="N22" s="6"/>
      <c r="O22" s="6"/>
      <c r="P22" s="35"/>
      <c r="Q22" s="6"/>
      <c r="R22" s="6"/>
    </row>
    <row r="23" spans="2:22" ht="25.35" customHeight="1" x14ac:dyDescent="0.15">
      <c r="C23" s="2"/>
      <c r="D23" s="6" t="s">
        <v>32</v>
      </c>
      <c r="E23" s="6"/>
      <c r="F23" s="6" t="s">
        <v>33</v>
      </c>
      <c r="G23" s="6"/>
      <c r="H23" s="5"/>
      <c r="I23" s="5"/>
      <c r="J23" s="80"/>
      <c r="K23" s="80"/>
      <c r="L23" s="81" t="s">
        <v>48</v>
      </c>
      <c r="M23" s="80"/>
      <c r="R23" s="6"/>
    </row>
    <row r="24" spans="2:22" ht="33" customHeight="1" x14ac:dyDescent="0.15">
      <c r="C24" s="2"/>
      <c r="D24" s="70" t="str">
        <f>H21&amp;"　（円）　×"</f>
        <v>2350　（円）　×</v>
      </c>
      <c r="E24" s="58" t="s">
        <v>90</v>
      </c>
      <c r="F24" s="95"/>
      <c r="G24" s="96"/>
      <c r="H24" s="4" t="s">
        <v>91</v>
      </c>
      <c r="I24" s="5"/>
      <c r="J24" s="82" t="s">
        <v>96</v>
      </c>
      <c r="K24" s="99" t="str">
        <f>IF(H21*F24 = 0, "", H21*F24)</f>
        <v/>
      </c>
      <c r="L24" s="99"/>
      <c r="M24" s="80" t="s">
        <v>95</v>
      </c>
      <c r="N24" s="47"/>
      <c r="O24" s="4"/>
      <c r="P24" s="4"/>
      <c r="R24" s="6"/>
    </row>
    <row r="25" spans="2:22" ht="11.45" customHeight="1" thickBot="1" x14ac:dyDescent="0.2">
      <c r="C25" s="5"/>
      <c r="D25" s="5"/>
      <c r="E25" s="5"/>
      <c r="F25" s="5"/>
      <c r="G25" s="5"/>
      <c r="H25" s="5"/>
      <c r="J25" s="19"/>
      <c r="K25" s="19"/>
      <c r="L25" s="34"/>
    </row>
    <row r="26" spans="2:22" ht="39.6" customHeight="1" thickBot="1" x14ac:dyDescent="0.2">
      <c r="C26" s="8" t="s">
        <v>25</v>
      </c>
      <c r="D26" s="29"/>
      <c r="E26" s="29"/>
      <c r="F26" s="29"/>
      <c r="G26" s="29"/>
      <c r="H26" s="38">
        <v>1030</v>
      </c>
      <c r="J26" s="109" t="s">
        <v>38</v>
      </c>
      <c r="K26" s="110"/>
      <c r="L26" s="110"/>
      <c r="M26" s="111"/>
      <c r="P26" s="35"/>
    </row>
    <row r="27" spans="2:22" ht="16.7" customHeight="1" x14ac:dyDescent="0.15">
      <c r="D27" s="5"/>
      <c r="E27" s="5"/>
      <c r="F27" s="45" t="s">
        <v>34</v>
      </c>
      <c r="G27" s="7"/>
      <c r="H27" s="45" t="s">
        <v>0</v>
      </c>
      <c r="I27" s="59"/>
      <c r="K27" s="97" t="s">
        <v>34</v>
      </c>
      <c r="L27" s="98"/>
      <c r="M27" s="98"/>
      <c r="P27" s="35"/>
    </row>
    <row r="28" spans="2:22" ht="18.600000000000001" customHeight="1" x14ac:dyDescent="0.2">
      <c r="B28" s="80" t="s">
        <v>49</v>
      </c>
      <c r="C28" s="48" t="s">
        <v>44</v>
      </c>
      <c r="D28" s="56"/>
      <c r="E28" s="30" t="s">
        <v>90</v>
      </c>
      <c r="F28" s="78"/>
      <c r="G28" s="7" t="s">
        <v>92</v>
      </c>
      <c r="H28" s="78"/>
      <c r="I28" s="7" t="s">
        <v>91</v>
      </c>
      <c r="J28" s="59"/>
      <c r="K28" s="83" t="s">
        <v>93</v>
      </c>
      <c r="L28" s="84" t="str">
        <f>IF(F28*H28 = 0, "", F28*H28)</f>
        <v/>
      </c>
      <c r="M28" s="85" t="s">
        <v>94</v>
      </c>
      <c r="N28" s="6"/>
      <c r="O28" s="6"/>
      <c r="P28" s="35"/>
      <c r="Q28" s="43"/>
    </row>
    <row r="29" spans="2:22" ht="18.600000000000001" customHeight="1" x14ac:dyDescent="0.2">
      <c r="B29" s="80" t="s">
        <v>50</v>
      </c>
      <c r="C29" s="48" t="s">
        <v>45</v>
      </c>
      <c r="D29" s="56"/>
      <c r="E29" s="30" t="s">
        <v>90</v>
      </c>
      <c r="F29" s="78"/>
      <c r="G29" s="7" t="s">
        <v>92</v>
      </c>
      <c r="H29" s="78"/>
      <c r="I29" s="7" t="s">
        <v>91</v>
      </c>
      <c r="J29" s="59"/>
      <c r="K29" s="83" t="s">
        <v>93</v>
      </c>
      <c r="L29" s="84" t="str">
        <f t="shared" ref="L29:L31" si="0">IF(F29*H29 = 0, "", F29*H29)</f>
        <v/>
      </c>
      <c r="M29" s="85" t="s">
        <v>94</v>
      </c>
      <c r="P29" s="6"/>
      <c r="Q29" s="43"/>
    </row>
    <row r="30" spans="2:22" ht="18.600000000000001" customHeight="1" x14ac:dyDescent="0.2">
      <c r="B30" s="80" t="s">
        <v>51</v>
      </c>
      <c r="C30" s="48" t="s">
        <v>46</v>
      </c>
      <c r="D30" s="56"/>
      <c r="E30" s="30" t="s">
        <v>90</v>
      </c>
      <c r="F30" s="78"/>
      <c r="G30" s="7" t="s">
        <v>92</v>
      </c>
      <c r="H30" s="78"/>
      <c r="I30" s="7" t="s">
        <v>91</v>
      </c>
      <c r="J30" s="59"/>
      <c r="K30" s="83" t="s">
        <v>93</v>
      </c>
      <c r="L30" s="84" t="str">
        <f t="shared" si="0"/>
        <v/>
      </c>
      <c r="M30" s="85" t="s">
        <v>94</v>
      </c>
      <c r="P30" s="6"/>
      <c r="Q30" s="43"/>
    </row>
    <row r="31" spans="2:22" ht="18.600000000000001" customHeight="1" x14ac:dyDescent="0.2">
      <c r="B31" s="80" t="s">
        <v>52</v>
      </c>
      <c r="C31" s="48" t="s">
        <v>47</v>
      </c>
      <c r="D31" s="56"/>
      <c r="E31" s="30" t="s">
        <v>90</v>
      </c>
      <c r="F31" s="78"/>
      <c r="G31" s="7" t="s">
        <v>92</v>
      </c>
      <c r="H31" s="78"/>
      <c r="I31" s="7" t="s">
        <v>91</v>
      </c>
      <c r="J31" s="59"/>
      <c r="K31" s="83" t="s">
        <v>93</v>
      </c>
      <c r="L31" s="84" t="str">
        <f t="shared" si="0"/>
        <v/>
      </c>
      <c r="M31" s="85" t="s">
        <v>94</v>
      </c>
      <c r="P31" s="6"/>
      <c r="Q31" s="43"/>
    </row>
    <row r="32" spans="2:22" ht="24" customHeight="1" thickBot="1" x14ac:dyDescent="0.25">
      <c r="C32" s="13"/>
      <c r="D32" s="64" t="s">
        <v>99</v>
      </c>
      <c r="E32" s="64"/>
      <c r="F32" s="7"/>
      <c r="G32" s="7"/>
      <c r="H32" s="45"/>
      <c r="I32" s="7"/>
      <c r="J32" s="59"/>
      <c r="K32" s="59"/>
      <c r="L32" s="60"/>
      <c r="M32" s="61"/>
      <c r="P32" s="6"/>
      <c r="Q32" s="43"/>
    </row>
    <row r="33" spans="2:25" ht="31.7" customHeight="1" thickBot="1" x14ac:dyDescent="0.25">
      <c r="B33" s="86" t="s">
        <v>53</v>
      </c>
      <c r="C33" s="87"/>
      <c r="D33" s="87"/>
      <c r="E33" s="87"/>
      <c r="F33" s="88"/>
      <c r="G33" s="88"/>
      <c r="H33" s="89" t="s">
        <v>97</v>
      </c>
      <c r="I33" s="100" t="str">
        <f>IF(SUM(K24,L28:L31)=0,"",SUM(K24,L28:L31))</f>
        <v/>
      </c>
      <c r="J33" s="100"/>
      <c r="K33" s="100"/>
      <c r="L33" s="100"/>
      <c r="M33" s="90" t="s">
        <v>98</v>
      </c>
      <c r="P33" s="6"/>
      <c r="Q33" s="43"/>
    </row>
    <row r="34" spans="2:25" ht="7.35" customHeight="1" thickBot="1" x14ac:dyDescent="0.25">
      <c r="C34" s="13"/>
      <c r="F34" s="7"/>
      <c r="G34" s="7"/>
      <c r="H34" s="45"/>
      <c r="I34" s="7"/>
      <c r="J34" s="59"/>
      <c r="K34" s="59"/>
      <c r="L34" s="60"/>
      <c r="M34" s="61"/>
      <c r="P34" s="6"/>
      <c r="Q34" s="43"/>
    </row>
    <row r="35" spans="2:25" ht="21.6" customHeight="1" thickTop="1" thickBot="1" x14ac:dyDescent="0.2">
      <c r="C35" s="26" t="s">
        <v>102</v>
      </c>
      <c r="D35" s="27"/>
      <c r="E35" s="27"/>
      <c r="F35" s="91" t="str">
        <f ca="1">TEXT(DATE(YEAR(TODAY()) - (MONTH(TODAY())&lt;4), 8, 31), "ggge年m月d日（aaa）")</f>
        <v>令和8年8月31日(月)</v>
      </c>
      <c r="G35" s="92"/>
      <c r="H35" s="62"/>
      <c r="I35" s="63"/>
      <c r="J35" s="17"/>
      <c r="K35" s="103"/>
      <c r="L35" s="104"/>
      <c r="M35" s="104"/>
    </row>
    <row r="36" spans="2:25" ht="6.6" customHeight="1" thickTop="1" x14ac:dyDescent="0.15">
      <c r="K36" s="104"/>
      <c r="L36" s="104"/>
      <c r="M36" s="104"/>
    </row>
    <row r="37" spans="2:25" ht="13.7" customHeight="1" x14ac:dyDescent="0.15">
      <c r="C37" s="30" t="s">
        <v>13</v>
      </c>
      <c r="D37" s="25" t="s">
        <v>39</v>
      </c>
      <c r="E37" s="25"/>
    </row>
    <row r="38" spans="2:25" ht="13.7" customHeight="1" x14ac:dyDescent="0.15">
      <c r="D38" s="25" t="s">
        <v>40</v>
      </c>
      <c r="E38" s="25"/>
      <c r="H38" s="3"/>
      <c r="I38" s="3"/>
      <c r="J38" s="1"/>
      <c r="K38" s="1"/>
    </row>
    <row r="39" spans="2:25" ht="13.7" customHeight="1" x14ac:dyDescent="0.15">
      <c r="D39" s="3" t="s">
        <v>41</v>
      </c>
      <c r="E39" s="3"/>
      <c r="H39" s="3"/>
      <c r="I39" s="3"/>
      <c r="J39" s="25"/>
      <c r="K39" s="25"/>
    </row>
    <row r="40" spans="2:25" ht="16.7" customHeight="1" x14ac:dyDescent="0.15">
      <c r="D40" s="3" t="s">
        <v>54</v>
      </c>
      <c r="E40" s="3"/>
      <c r="I40" s="3"/>
      <c r="J40" s="28"/>
      <c r="K40" s="28"/>
    </row>
    <row r="41" spans="2:25" ht="16.7" customHeight="1" x14ac:dyDescent="0.15">
      <c r="B41" s="1"/>
      <c r="D41" s="3" t="s">
        <v>42</v>
      </c>
      <c r="E41" s="3"/>
      <c r="I41" s="3"/>
      <c r="J41" s="28"/>
      <c r="K41" s="28"/>
    </row>
    <row r="42" spans="2:25" ht="16.7" customHeight="1" x14ac:dyDescent="0.15">
      <c r="B42" s="10"/>
      <c r="D42" s="25" t="s">
        <v>43</v>
      </c>
      <c r="E42" s="25"/>
      <c r="I42" s="3"/>
      <c r="J42" s="28"/>
      <c r="K42" s="28"/>
      <c r="R42" s="15"/>
      <c r="S42" s="12"/>
      <c r="T42" s="12"/>
      <c r="U42" s="12"/>
      <c r="V42" s="12"/>
      <c r="W42" s="12"/>
      <c r="X42" s="12"/>
      <c r="Y42" s="12"/>
    </row>
    <row r="43" spans="2:25" ht="16.7" customHeight="1" x14ac:dyDescent="0.15">
      <c r="B43" s="1"/>
      <c r="D43" s="25" t="s">
        <v>105</v>
      </c>
      <c r="E43" s="25"/>
      <c r="I43" s="3"/>
      <c r="J43" s="28"/>
      <c r="K43" s="28"/>
    </row>
    <row r="44" spans="2:25" ht="13.7" customHeight="1" x14ac:dyDescent="0.15">
      <c r="I44" s="1"/>
      <c r="J44" s="1"/>
      <c r="K44" s="1"/>
    </row>
    <row r="45" spans="2:25" ht="36" customHeight="1" x14ac:dyDescent="0.15">
      <c r="C45" s="14"/>
      <c r="D45" s="14"/>
      <c r="E45" s="14"/>
      <c r="F45" s="14"/>
      <c r="G45" s="14"/>
    </row>
    <row r="46" spans="2:25" ht="36" customHeight="1" x14ac:dyDescent="0.15"/>
    <row r="47" spans="2:25" x14ac:dyDescent="0.15">
      <c r="H47" s="17"/>
      <c r="I47" s="17"/>
      <c r="J47" s="17"/>
      <c r="K47" s="17"/>
    </row>
    <row r="49" spans="3:25" x14ac:dyDescent="0.15">
      <c r="J49" s="11"/>
      <c r="K49" s="11"/>
    </row>
    <row r="50" spans="3:25" x14ac:dyDescent="0.15">
      <c r="J50" s="11"/>
      <c r="K50" s="11"/>
    </row>
    <row r="51" spans="3:25" x14ac:dyDescent="0.15">
      <c r="J51" s="11"/>
      <c r="K51" s="11"/>
    </row>
    <row r="52" spans="3:25" x14ac:dyDescent="0.15">
      <c r="C52" s="9"/>
      <c r="D52" s="9"/>
      <c r="E52" s="9"/>
      <c r="F52" s="9"/>
      <c r="G52" s="9"/>
      <c r="J52" s="6"/>
      <c r="K52" s="6"/>
    </row>
    <row r="53" spans="3:25" ht="13.35" customHeight="1" x14ac:dyDescent="0.15">
      <c r="C53" s="9"/>
      <c r="D53" s="9"/>
      <c r="E53" s="9"/>
      <c r="F53" s="9"/>
      <c r="G53" s="9"/>
      <c r="J53" s="6"/>
      <c r="K53" s="6"/>
    </row>
    <row r="54" spans="3:25" ht="33" customHeight="1" x14ac:dyDescent="0.2">
      <c r="Q54" s="67" t="s">
        <v>14</v>
      </c>
      <c r="R54" s="20"/>
      <c r="S54" s="16"/>
      <c r="T54" s="18"/>
      <c r="U54" s="18"/>
      <c r="V54" s="16"/>
      <c r="W54" s="16"/>
      <c r="X54" s="16"/>
    </row>
    <row r="55" spans="3:25" ht="33" customHeight="1" x14ac:dyDescent="0.15">
      <c r="Q55" s="105" t="s">
        <v>29</v>
      </c>
      <c r="R55" s="106"/>
      <c r="S55" s="121" t="s">
        <v>9</v>
      </c>
      <c r="T55" s="122"/>
      <c r="U55" s="22" t="s">
        <v>11</v>
      </c>
      <c r="V55" s="32" t="s">
        <v>2</v>
      </c>
      <c r="W55" s="22" t="s">
        <v>4</v>
      </c>
      <c r="X55" s="22" t="s">
        <v>6</v>
      </c>
      <c r="Y55" s="22" t="s">
        <v>7</v>
      </c>
    </row>
    <row r="56" spans="3:25" ht="33" customHeight="1" x14ac:dyDescent="0.15">
      <c r="Q56" s="105" t="s">
        <v>1</v>
      </c>
      <c r="R56" s="106"/>
      <c r="S56" s="107" t="s">
        <v>10</v>
      </c>
      <c r="T56" s="108"/>
      <c r="U56" s="23" t="s">
        <v>3</v>
      </c>
      <c r="V56" s="23">
        <v>117</v>
      </c>
      <c r="W56" s="23" t="s">
        <v>5</v>
      </c>
      <c r="X56" s="24" t="s">
        <v>12</v>
      </c>
      <c r="Y56" s="23" t="s">
        <v>8</v>
      </c>
    </row>
    <row r="57" spans="3:25" ht="8.4499999999999993" customHeight="1" x14ac:dyDescent="0.15"/>
    <row r="58" spans="3:25" ht="33" customHeight="1" x14ac:dyDescent="0.15"/>
    <row r="59" spans="3:25" ht="33" customHeight="1" x14ac:dyDescent="0.15"/>
    <row r="60" spans="3:25" ht="33" customHeight="1" x14ac:dyDescent="0.15"/>
  </sheetData>
  <mergeCells count="15">
    <mergeCell ref="Q56:R56"/>
    <mergeCell ref="S56:T56"/>
    <mergeCell ref="J26:M26"/>
    <mergeCell ref="J4:M6"/>
    <mergeCell ref="J16:M18"/>
    <mergeCell ref="Q55:R55"/>
    <mergeCell ref="S55:T55"/>
    <mergeCell ref="F35:G35"/>
    <mergeCell ref="E1:G1"/>
    <mergeCell ref="F24:G24"/>
    <mergeCell ref="K27:M27"/>
    <mergeCell ref="K24:L24"/>
    <mergeCell ref="I33:L33"/>
    <mergeCell ref="J3:L3"/>
    <mergeCell ref="K35:M36"/>
  </mergeCells>
  <phoneticPr fontId="1"/>
  <printOptions horizontalCentered="1" verticalCentered="1"/>
  <pageMargins left="0.23622047244094491" right="0.19685039370078741" top="0.35433070866141736" bottom="0.19685039370078741" header="0.31496062992125984" footer="0.31496062992125984"/>
  <pageSetup paperSize="9" scale="90" orientation="portrait" horizontalDpi="4294967294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321" r:id="rId4" name="Group Box 57">
              <controlPr defaultSize="0" autoFill="0" autoPict="0">
                <anchor moveWithCells="1">
                  <from>
                    <xdr:col>10</xdr:col>
                    <xdr:colOff>66675</xdr:colOff>
                    <xdr:row>33</xdr:row>
                    <xdr:rowOff>66675</xdr:rowOff>
                  </from>
                  <to>
                    <xdr:col>12</xdr:col>
                    <xdr:colOff>485775</xdr:colOff>
                    <xdr:row>35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2" r:id="rId5" name="Option Button 58">
              <controlPr defaultSize="0" autoFill="0" autoLine="0" autoPict="0">
                <anchor moveWithCells="1">
                  <from>
                    <xdr:col>11</xdr:col>
                    <xdr:colOff>371475</xdr:colOff>
                    <xdr:row>34</xdr:row>
                    <xdr:rowOff>9525</xdr:rowOff>
                  </from>
                  <to>
                    <xdr:col>11</xdr:col>
                    <xdr:colOff>942975</xdr:colOff>
                    <xdr:row>34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3" r:id="rId6" name="Option Button 59">
              <controlPr defaultSize="0" autoFill="0" autoLine="0" autoPict="0">
                <anchor moveWithCells="1">
                  <from>
                    <xdr:col>11</xdr:col>
                    <xdr:colOff>1000125</xdr:colOff>
                    <xdr:row>34</xdr:row>
                    <xdr:rowOff>19050</xdr:rowOff>
                  </from>
                  <to>
                    <xdr:col>12</xdr:col>
                    <xdr:colOff>333375</xdr:colOff>
                    <xdr:row>34</xdr:row>
                    <xdr:rowOff>247650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index!$A$1:$A$21</xm:f>
          </x14:formula1>
          <xm:sqref>J2 L2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21"/>
  <sheetViews>
    <sheetView workbookViewId="0">
      <selection activeCell="C5" sqref="C5"/>
    </sheetView>
  </sheetViews>
  <sheetFormatPr defaultColWidth="8.75" defaultRowHeight="13.5" x14ac:dyDescent="0.15"/>
  <cols>
    <col min="1" max="1" width="11.375" style="68" bestFit="1" customWidth="1"/>
    <col min="2" max="16384" width="8.75" style="68"/>
  </cols>
  <sheetData>
    <row r="1" spans="1:3" x14ac:dyDescent="0.15">
      <c r="A1" s="68" t="s">
        <v>56</v>
      </c>
      <c r="B1" s="68" t="s">
        <v>57</v>
      </c>
      <c r="C1" s="68" t="s">
        <v>58</v>
      </c>
    </row>
    <row r="2" spans="1:3" x14ac:dyDescent="0.15">
      <c r="A2" s="68" t="s">
        <v>59</v>
      </c>
      <c r="B2" s="68" t="s">
        <v>60</v>
      </c>
      <c r="C2" s="68" t="s">
        <v>61</v>
      </c>
    </row>
    <row r="3" spans="1:3" x14ac:dyDescent="0.15">
      <c r="A3" s="68" t="s">
        <v>62</v>
      </c>
      <c r="B3" s="68" t="s">
        <v>63</v>
      </c>
      <c r="C3" s="68" t="s">
        <v>64</v>
      </c>
    </row>
    <row r="4" spans="1:3" x14ac:dyDescent="0.15">
      <c r="A4" s="68" t="s">
        <v>65</v>
      </c>
      <c r="B4" s="68" t="s">
        <v>66</v>
      </c>
      <c r="C4" s="68" t="s">
        <v>67</v>
      </c>
    </row>
    <row r="5" spans="1:3" x14ac:dyDescent="0.15">
      <c r="A5" s="68" t="s">
        <v>68</v>
      </c>
      <c r="B5" s="68" t="s">
        <v>69</v>
      </c>
    </row>
    <row r="6" spans="1:3" x14ac:dyDescent="0.15">
      <c r="A6" s="68" t="s">
        <v>70</v>
      </c>
      <c r="B6" s="68" t="s">
        <v>71</v>
      </c>
    </row>
    <row r="7" spans="1:3" x14ac:dyDescent="0.15">
      <c r="A7" s="68" t="s">
        <v>72</v>
      </c>
      <c r="B7" s="68" t="s">
        <v>73</v>
      </c>
    </row>
    <row r="8" spans="1:3" x14ac:dyDescent="0.15">
      <c r="A8" s="68" t="s">
        <v>74</v>
      </c>
      <c r="B8" s="68" t="s">
        <v>75</v>
      </c>
    </row>
    <row r="9" spans="1:3" x14ac:dyDescent="0.15">
      <c r="A9" s="68" t="s">
        <v>76</v>
      </c>
      <c r="B9" s="68" t="s">
        <v>77</v>
      </c>
    </row>
    <row r="10" spans="1:3" x14ac:dyDescent="0.15">
      <c r="A10" s="68" t="s">
        <v>78</v>
      </c>
    </row>
    <row r="11" spans="1:3" x14ac:dyDescent="0.15">
      <c r="A11" s="68" t="s">
        <v>79</v>
      </c>
    </row>
    <row r="12" spans="1:3" x14ac:dyDescent="0.15">
      <c r="A12" s="68" t="s">
        <v>80</v>
      </c>
    </row>
    <row r="13" spans="1:3" x14ac:dyDescent="0.15">
      <c r="A13" s="68" t="s">
        <v>81</v>
      </c>
    </row>
    <row r="14" spans="1:3" x14ac:dyDescent="0.15">
      <c r="A14" s="68" t="s">
        <v>82</v>
      </c>
    </row>
    <row r="15" spans="1:3" x14ac:dyDescent="0.15">
      <c r="A15" s="68" t="s">
        <v>83</v>
      </c>
    </row>
    <row r="16" spans="1:3" x14ac:dyDescent="0.15">
      <c r="A16" s="68" t="s">
        <v>84</v>
      </c>
    </row>
    <row r="17" spans="1:1" x14ac:dyDescent="0.15">
      <c r="A17" s="68" t="s">
        <v>85</v>
      </c>
    </row>
    <row r="18" spans="1:1" x14ac:dyDescent="0.15">
      <c r="A18" s="68" t="s">
        <v>86</v>
      </c>
    </row>
    <row r="19" spans="1:1" x14ac:dyDescent="0.15">
      <c r="A19" s="68" t="s">
        <v>87</v>
      </c>
    </row>
    <row r="20" spans="1:1" x14ac:dyDescent="0.15">
      <c r="A20" s="68" t="s">
        <v>88</v>
      </c>
    </row>
    <row r="21" spans="1:1" x14ac:dyDescent="0.15">
      <c r="A21" s="68" t="s">
        <v>89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納入金明細</vt:lpstr>
      <vt:lpstr>index</vt:lpstr>
      <vt:lpstr>納入金明細!Print_Area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shouji</dc:creator>
  <cp:lastModifiedBy>和志 本庄</cp:lastModifiedBy>
  <cp:lastPrinted>2025-06-03T04:44:49Z</cp:lastPrinted>
  <dcterms:created xsi:type="dcterms:W3CDTF">2024-04-23T00:29:19Z</dcterms:created>
  <dcterms:modified xsi:type="dcterms:W3CDTF">2026-05-13T12:04:02Z</dcterms:modified>
</cp:coreProperties>
</file>